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itgliederliste_2025_26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<sst xmlns="http://schemas.openxmlformats.org/spreadsheetml/2006/main" count="73" uniqueCount="71">
  <si>
    <t xml:space="preserve">Name</t>
  </si>
  <si>
    <t xml:space="preserve">Anschrift</t>
  </si>
  <si>
    <t xml:space="preserve">Parzelle</t>
  </si>
  <si>
    <t xml:space="preserve">Telefon</t>
  </si>
  <si>
    <t xml:space="preserve">E-Mail</t>
  </si>
  <si>
    <t xml:space="preserve">Jahr</t>
  </si>
  <si>
    <t xml:space="preserve">Beitrag %</t>
  </si>
  <si>
    <t xml:space="preserve">Strasse
(Perimeter)</t>
  </si>
  <si>
    <t xml:space="preserve">Übriges
(WE)</t>
  </si>
  <si>
    <t xml:space="preserve">Total</t>
  </si>
  <si>
    <t xml:space="preserve">Böcklin Decurtins</t>
  </si>
  <si>
    <t xml:space="preserve">Stegenhöhe 2</t>
  </si>
  <si>
    <t xml:space="preserve">079 810 66 64</t>
  </si>
  <si>
    <t xml:space="preserve">andrea_decurtins@hotmail.com</t>
  </si>
  <si>
    <t xml:space="preserve">Henseler-Amrein</t>
  </si>
  <si>
    <t xml:space="preserve">Stegenstrasse 29</t>
  </si>
  <si>
    <t xml:space="preserve">079 440 83 24</t>
  </si>
  <si>
    <t xml:space="preserve">g.henseler@bluewin.ch</t>
  </si>
  <si>
    <t xml:space="preserve">Zünti-Inderbitzin</t>
  </si>
  <si>
    <t xml:space="preserve">Stegenstrasse 31</t>
  </si>
  <si>
    <t xml:space="preserve">041 340 17 93</t>
  </si>
  <si>
    <t xml:space="preserve">urs.zuenti@bluewin.ch</t>
  </si>
  <si>
    <t xml:space="preserve">Arnet</t>
  </si>
  <si>
    <t xml:space="preserve">Stegenstrasse 27</t>
  </si>
  <si>
    <t xml:space="preserve">041 240 06 40</t>
  </si>
  <si>
    <t xml:space="preserve">info@immobilienarnet.ch</t>
  </si>
  <si>
    <t xml:space="preserve">Mathys-Barny</t>
  </si>
  <si>
    <t xml:space="preserve">Stegenhöhe 4</t>
  </si>
  <si>
    <t xml:space="preserve">041-340 31 60</t>
  </si>
  <si>
    <t xml:space="preserve">mathys-barny@bluewin.ch</t>
  </si>
  <si>
    <t xml:space="preserve">Röösli-Klaus</t>
  </si>
  <si>
    <t xml:space="preserve">Stegenhöhe 6</t>
  </si>
  <si>
    <t xml:space="preserve">041-340 31 87</t>
  </si>
  <si>
    <t xml:space="preserve">andrea.roeoesli@sunrise.ch</t>
  </si>
  <si>
    <t xml:space="preserve">Wandeler</t>
  </si>
  <si>
    <t xml:space="preserve">Stegenhöhe 8 &amp; 10</t>
  </si>
  <si>
    <t xml:space="preserve">076 317 28 47</t>
  </si>
  <si>
    <t xml:space="preserve">info@immocons-gmbh.ch</t>
  </si>
  <si>
    <t xml:space="preserve">Henseler Larentis</t>
  </si>
  <si>
    <t xml:space="preserve">Stegenhöhe 12</t>
  </si>
  <si>
    <t xml:space="preserve">079-397 40 87</t>
  </si>
  <si>
    <t xml:space="preserve">mathias.henseler@gmail.com</t>
  </si>
  <si>
    <t xml:space="preserve">Isler-Di Leva</t>
  </si>
  <si>
    <t xml:space="preserve">Stegenhöhe 14</t>
  </si>
  <si>
    <t xml:space="preserve">041-630 11 90</t>
  </si>
  <si>
    <t xml:space="preserve">patrickisler@bluewin.ch</t>
  </si>
  <si>
    <t xml:space="preserve">Kieliger-Baumeler</t>
  </si>
  <si>
    <t xml:space="preserve">Stegenhöhe 16</t>
  </si>
  <si>
    <t xml:space="preserve">041-340 38 93</t>
  </si>
  <si>
    <t xml:space="preserve">schugiundco@gmx.ch</t>
  </si>
  <si>
    <t xml:space="preserve">Sprenger-Kaufmann</t>
  </si>
  <si>
    <t xml:space="preserve">Stegenhöhe 18</t>
  </si>
  <si>
    <t xml:space="preserve">041-340 99 61</t>
  </si>
  <si>
    <t xml:space="preserve">beda.sprenger@gmail.com</t>
  </si>
  <si>
    <t xml:space="preserve">Weber-Bader</t>
  </si>
  <si>
    <t xml:space="preserve">Stegenhöhe 20</t>
  </si>
  <si>
    <t xml:space="preserve">079-282 28 18</t>
  </si>
  <si>
    <t xml:space="preserve">patriziaweb@bluewin.ch</t>
  </si>
  <si>
    <t xml:space="preserve">Eberli Emmenegger</t>
  </si>
  <si>
    <t xml:space="preserve">041-340 24 23</t>
  </si>
  <si>
    <t xml:space="preserve">claudia.emmenegger@bluewin.ch</t>
  </si>
  <si>
    <t xml:space="preserve">Schmidiger-Kaufmann</t>
  </si>
  <si>
    <t xml:space="preserve">Stegenhöhe 22</t>
  </si>
  <si>
    <t xml:space="preserve">041-342 15 19</t>
  </si>
  <si>
    <t xml:space="preserve">schmidiger.bruno@bluewin.ch</t>
  </si>
  <si>
    <t xml:space="preserve">Holliger Lehmann</t>
  </si>
  <si>
    <t xml:space="preserve">Stegenhöhe 24</t>
  </si>
  <si>
    <t xml:space="preserve">041-340 41 31</t>
  </si>
  <si>
    <t xml:space="preserve">ursula.holliger@hotmail.ch</t>
  </si>
  <si>
    <t xml:space="preserve">Total </t>
  </si>
  <si>
    <t xml:space="preserve">keine Mitglieder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</si>
</sst>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CHF-807]\ #,##0.00;[RED][$CHF-807]&quot; -&quot;#,##0.00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sz val="12"/>
      <color rgb="FF0000FF"/>
      <name val="Arial"/>
      <family val="2"/>
      <charset val="1"/>
    </font>
    <font>
      <b val="true"/>
      <sz val="12"/>
      <color rgb="FFFF4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26EDA7"/>
        <bgColor rgb="FF00FFFF"/>
      </patternFill>
    </fill>
    <fill>
      <patternFill patternType="solid">
        <fgColor rgb="FFFFD7D7"/>
        <bgColor rgb="FFF6E4E6"/>
      </patternFill>
    </fill>
    <fill>
      <patternFill patternType="solid">
        <fgColor rgb="FFFFFFD7"/>
        <bgColor rgb="FFFFFF99"/>
      </patternFill>
    </fill>
    <fill>
      <patternFill patternType="solid">
        <fgColor rgb="FFF6E4E6"/>
        <bgColor rgb="FFFFD7D7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4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7" fillId="5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6E4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26EDA7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ndrea_decurtins@hotmail.com" TargetMode="External"/><Relationship Id="rId2" Type="http://schemas.openxmlformats.org/officeDocument/2006/relationships/hyperlink" Target="mailto:g.henseler@bluewin.ch" TargetMode="External"/><Relationship Id="rId3" Type="http://schemas.openxmlformats.org/officeDocument/2006/relationships/hyperlink" Target="mailto:urs.zuenti@bluewin.ch" TargetMode="External"/><Relationship Id="rId4" Type="http://schemas.openxmlformats.org/officeDocument/2006/relationships/hyperlink" Target="mailto:info@immobilienarnet.ch" TargetMode="External"/><Relationship Id="rId5" Type="http://schemas.openxmlformats.org/officeDocument/2006/relationships/hyperlink" Target="mailto:mathys-barny@bluewin.ch" TargetMode="External"/><Relationship Id="rId6" Type="http://schemas.openxmlformats.org/officeDocument/2006/relationships/hyperlink" Target="mailto:andrea.roeoesli@sunrise.ch" TargetMode="External"/><Relationship Id="rId7" Type="http://schemas.openxmlformats.org/officeDocument/2006/relationships/hyperlink" Target="mailto:info@immocons-gmbh.ch" TargetMode="External"/><Relationship Id="rId8" Type="http://schemas.openxmlformats.org/officeDocument/2006/relationships/hyperlink" Target="mailto:mathias.henseler@gmail.com" TargetMode="External"/><Relationship Id="rId9" Type="http://schemas.openxmlformats.org/officeDocument/2006/relationships/hyperlink" Target="mailto:patrickisler@bluewin.ch" TargetMode="External"/><Relationship Id="rId10" Type="http://schemas.openxmlformats.org/officeDocument/2006/relationships/hyperlink" Target="mailto:schugiundco@gmx.ch" TargetMode="External"/><Relationship Id="rId11" Type="http://schemas.openxmlformats.org/officeDocument/2006/relationships/hyperlink" Target="mailto:beda.sprenger@gmail.com" TargetMode="External"/><Relationship Id="rId12" Type="http://schemas.openxmlformats.org/officeDocument/2006/relationships/hyperlink" Target="mailto:patriziaweb@bluewin.ch" TargetMode="External"/><Relationship Id="rId13" Type="http://schemas.openxmlformats.org/officeDocument/2006/relationships/hyperlink" Target="mailto:claudia.emmenegger@bluewin.ch" TargetMode="External"/><Relationship Id="rId14" Type="http://schemas.openxmlformats.org/officeDocument/2006/relationships/hyperlink" Target="mailto:schmidiger.bruno@bluewin.ch" TargetMode="External"/><Relationship Id="rId15" Type="http://schemas.openxmlformats.org/officeDocument/2006/relationships/hyperlink" Target="mailto:ursula.holliger@hotmail.ch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4" activeCellId="0" sqref="E4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22.67"/>
    <col collapsed="false" customWidth="true" hidden="false" outlineLevel="0" max="2" min="2" style="1" width="22.47"/>
    <col collapsed="false" customWidth="true" hidden="false" outlineLevel="0" max="3" min="3" style="2" width="9.57"/>
    <col collapsed="false" customWidth="true" hidden="false" outlineLevel="0" max="4" min="4" style="1" width="15.92"/>
    <col collapsed="false" customWidth="true" hidden="false" outlineLevel="0" max="5" min="5" style="1" width="33.67"/>
    <col collapsed="false" customWidth="true" hidden="false" outlineLevel="0" max="7" min="6" style="1" width="9.55"/>
    <col collapsed="false" customWidth="true" hidden="false" outlineLevel="0" max="8" min="8" style="3" width="17.29"/>
    <col collapsed="false" customWidth="true" hidden="false" outlineLevel="0" max="9" min="9" style="3" width="15.28"/>
    <col collapsed="false" customWidth="true" hidden="false" outlineLevel="0" max="10" min="10" style="3" width="17.38"/>
    <col collapsed="false" customWidth="false" hidden="false" outlineLevel="0" max="16384" min="11" style="1" width="11.53"/>
  </cols>
  <sheetData>
    <row r="1" s="8" customFormat="true" ht="57.5" hidden="false" customHeight="true" outlineLevel="0" collapsed="false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6" t="s">
        <v>9</v>
      </c>
    </row>
    <row r="2" s="8" customFormat="true" ht="24.1" hidden="false" customHeight="true" outlineLevel="0" collapsed="false">
      <c r="A2" s="9" t="s">
        <v>10</v>
      </c>
      <c r="B2" s="1" t="s">
        <v>11</v>
      </c>
      <c r="C2" s="2" t="n">
        <v>2424</v>
      </c>
      <c r="D2" s="1" t="s">
        <v>12</v>
      </c>
      <c r="E2" s="10" t="s">
        <v>13</v>
      </c>
      <c r="F2" s="1" t="n">
        <v>2025</v>
      </c>
      <c r="G2" s="1" t="n">
        <v>0</v>
      </c>
      <c r="H2" s="11" t="n">
        <f aca="false">$H$17*G2/100</f>
        <v>0</v>
      </c>
      <c r="I2" s="11" t="n">
        <v>20</v>
      </c>
      <c r="J2" s="12" t="n">
        <f aca="false">SUM(H2:I2)</f>
        <v>20</v>
      </c>
    </row>
    <row r="3" s="8" customFormat="true" ht="24.5" hidden="false" customHeight="true" outlineLevel="0" collapsed="false">
      <c r="A3" s="9" t="s">
        <v>14</v>
      </c>
      <c r="B3" s="1" t="s">
        <v>15</v>
      </c>
      <c r="C3" s="2" t="n">
        <v>2572</v>
      </c>
      <c r="D3" s="1" t="s">
        <v>16</v>
      </c>
      <c r="E3" s="10" t="s">
        <v>17</v>
      </c>
      <c r="F3" s="1" t="n">
        <v>2025</v>
      </c>
      <c r="G3" s="1" t="n">
        <v>0</v>
      </c>
      <c r="H3" s="11" t="n">
        <f aca="false">$H$17*G3/100</f>
        <v>0</v>
      </c>
      <c r="I3" s="11" t="n">
        <v>20</v>
      </c>
      <c r="J3" s="12" t="n">
        <f aca="false">SUM(H3:I3)</f>
        <v>20</v>
      </c>
    </row>
    <row r="4" s="8" customFormat="true" ht="24" hidden="false" customHeight="true" outlineLevel="0" collapsed="false">
      <c r="A4" s="9" t="s">
        <v>18</v>
      </c>
      <c r="B4" s="1" t="s">
        <v>19</v>
      </c>
      <c r="C4" s="2" t="n">
        <v>2423</v>
      </c>
      <c r="D4" s="1" t="s">
        <v>20</v>
      </c>
      <c r="E4" s="10" t="s">
        <v>21</v>
      </c>
      <c r="F4" s="1" t="n">
        <v>2025</v>
      </c>
      <c r="G4" s="1" t="n">
        <v>0</v>
      </c>
      <c r="H4" s="11" t="n">
        <f aca="false">$H$17*G4/100</f>
        <v>0</v>
      </c>
      <c r="I4" s="11" t="n">
        <v>20</v>
      </c>
      <c r="J4" s="12" t="n">
        <f aca="false">SUM(H4:I4)</f>
        <v>20</v>
      </c>
    </row>
    <row r="5" customFormat="false" ht="24" hidden="false" customHeight="true" outlineLevel="0" collapsed="false">
      <c r="A5" s="1" t="s">
        <v>22</v>
      </c>
      <c r="B5" s="1" t="s">
        <v>23</v>
      </c>
      <c r="C5" s="2" t="n">
        <v>2425</v>
      </c>
      <c r="D5" s="1" t="s">
        <v>24</v>
      </c>
      <c r="E5" s="10" t="s">
        <v>25</v>
      </c>
      <c r="F5" s="1" t="n">
        <v>2025</v>
      </c>
      <c r="G5" s="1" t="n">
        <v>1.52</v>
      </c>
      <c r="H5" s="11" t="n">
        <f aca="false">$H$17*G5/100</f>
        <v>7.6</v>
      </c>
      <c r="I5" s="11" t="n">
        <v>10</v>
      </c>
      <c r="J5" s="12" t="n">
        <f aca="false">SUM(H5:I5)</f>
        <v>17.6</v>
      </c>
    </row>
    <row r="6" customFormat="false" ht="24" hidden="false" customHeight="true" outlineLevel="0" collapsed="false">
      <c r="A6" s="1" t="s">
        <v>26</v>
      </c>
      <c r="B6" s="1" t="s">
        <v>27</v>
      </c>
      <c r="C6" s="2" t="n">
        <v>2426</v>
      </c>
      <c r="D6" s="1" t="s">
        <v>28</v>
      </c>
      <c r="E6" s="10" t="s">
        <v>29</v>
      </c>
      <c r="F6" s="1" t="n">
        <v>2025</v>
      </c>
      <c r="G6" s="1" t="n">
        <v>4.73</v>
      </c>
      <c r="H6" s="11" t="n">
        <f aca="false">$H$17*G6/100</f>
        <v>23.65</v>
      </c>
      <c r="I6" s="11" t="n">
        <v>20</v>
      </c>
      <c r="J6" s="12" t="n">
        <f aca="false">SUM(H6:I6)</f>
        <v>43.65</v>
      </c>
    </row>
    <row r="7" customFormat="false" ht="24" hidden="false" customHeight="true" outlineLevel="0" collapsed="false">
      <c r="A7" s="1" t="s">
        <v>30</v>
      </c>
      <c r="B7" s="1" t="s">
        <v>31</v>
      </c>
      <c r="C7" s="2" t="n">
        <v>2524</v>
      </c>
      <c r="D7" s="1" t="s">
        <v>32</v>
      </c>
      <c r="E7" s="10" t="s">
        <v>33</v>
      </c>
      <c r="F7" s="1" t="n">
        <v>2025</v>
      </c>
      <c r="G7" s="1" t="n">
        <v>4.73</v>
      </c>
      <c r="H7" s="11" t="n">
        <f aca="false">$H$17*G7/100</f>
        <v>23.65</v>
      </c>
      <c r="I7" s="11" t="n">
        <v>20</v>
      </c>
      <c r="J7" s="12" t="n">
        <f aca="false">SUM(H7:I7)</f>
        <v>43.65</v>
      </c>
    </row>
    <row r="8" customFormat="false" ht="24" hidden="false" customHeight="true" outlineLevel="0" collapsed="false">
      <c r="A8" s="1" t="s">
        <v>34</v>
      </c>
      <c r="B8" s="1" t="s">
        <v>35</v>
      </c>
      <c r="C8" s="2" t="n">
        <v>2427</v>
      </c>
      <c r="D8" s="1" t="s">
        <v>36</v>
      </c>
      <c r="E8" s="10" t="s">
        <v>37</v>
      </c>
      <c r="F8" s="1" t="n">
        <v>2025</v>
      </c>
      <c r="G8" s="1" t="n">
        <v>8.84</v>
      </c>
      <c r="H8" s="11" t="n">
        <f aca="false">$H$17*G8/100</f>
        <v>44.2</v>
      </c>
      <c r="I8" s="11" t="n">
        <v>20</v>
      </c>
      <c r="J8" s="12" t="n">
        <f aca="false">SUM(H8:I8)</f>
        <v>64.2</v>
      </c>
    </row>
    <row r="9" customFormat="false" ht="24" hidden="false" customHeight="true" outlineLevel="0" collapsed="false">
      <c r="A9" s="1" t="s">
        <v>38</v>
      </c>
      <c r="B9" s="1" t="s">
        <v>39</v>
      </c>
      <c r="C9" s="2" t="n">
        <v>2428</v>
      </c>
      <c r="D9" s="1" t="s">
        <v>40</v>
      </c>
      <c r="E9" s="10" t="s">
        <v>41</v>
      </c>
      <c r="F9" s="1" t="n">
        <v>2025</v>
      </c>
      <c r="G9" s="1" t="n">
        <v>8.21</v>
      </c>
      <c r="H9" s="11" t="n">
        <f aca="false">$H$17*G9/100</f>
        <v>41.05</v>
      </c>
      <c r="I9" s="11" t="n">
        <v>20</v>
      </c>
      <c r="J9" s="12" t="n">
        <f aca="false">SUM(H9:I9)</f>
        <v>61.05</v>
      </c>
    </row>
    <row r="10" customFormat="false" ht="24" hidden="false" customHeight="true" outlineLevel="0" collapsed="false">
      <c r="A10" s="1" t="s">
        <v>42</v>
      </c>
      <c r="B10" s="1" t="s">
        <v>43</v>
      </c>
      <c r="C10" s="2" t="n">
        <v>2429</v>
      </c>
      <c r="D10" s="1" t="s">
        <v>44</v>
      </c>
      <c r="E10" s="10" t="s">
        <v>45</v>
      </c>
      <c r="F10" s="1" t="n">
        <v>2025</v>
      </c>
      <c r="G10" s="1" t="n">
        <v>8.21</v>
      </c>
      <c r="H10" s="11" t="n">
        <f aca="false">$H$17*G10/100</f>
        <v>41.05</v>
      </c>
      <c r="I10" s="11" t="n">
        <v>20</v>
      </c>
      <c r="J10" s="12" t="n">
        <f aca="false">SUM(H10:I10)</f>
        <v>61.05</v>
      </c>
    </row>
    <row r="11" customFormat="false" ht="24" hidden="false" customHeight="true" outlineLevel="0" collapsed="false">
      <c r="A11" s="1" t="s">
        <v>46</v>
      </c>
      <c r="B11" s="1" t="s">
        <v>47</v>
      </c>
      <c r="C11" s="2" t="n">
        <v>2430</v>
      </c>
      <c r="D11" s="1" t="s">
        <v>48</v>
      </c>
      <c r="E11" s="10" t="s">
        <v>49</v>
      </c>
      <c r="F11" s="1" t="n">
        <v>2025</v>
      </c>
      <c r="G11" s="1" t="n">
        <v>9.47</v>
      </c>
      <c r="H11" s="11" t="n">
        <f aca="false">$H$17*G11/100</f>
        <v>47.35</v>
      </c>
      <c r="I11" s="11" t="n">
        <v>20</v>
      </c>
      <c r="J11" s="12" t="n">
        <f aca="false">SUM(H11:I11)</f>
        <v>67.35</v>
      </c>
    </row>
    <row r="12" customFormat="false" ht="24" hidden="false" customHeight="true" outlineLevel="0" collapsed="false">
      <c r="A12" s="1" t="s">
        <v>50</v>
      </c>
      <c r="B12" s="1" t="s">
        <v>51</v>
      </c>
      <c r="C12" s="2" t="n">
        <v>2431</v>
      </c>
      <c r="D12" s="1" t="s">
        <v>52</v>
      </c>
      <c r="E12" s="10" t="s">
        <v>53</v>
      </c>
      <c r="F12" s="1" t="n">
        <v>2025</v>
      </c>
      <c r="G12" s="1" t="n">
        <v>9.47</v>
      </c>
      <c r="H12" s="11" t="n">
        <f aca="false">$H$17*G12/100</f>
        <v>47.35</v>
      </c>
      <c r="I12" s="11" t="n">
        <v>20</v>
      </c>
      <c r="J12" s="12" t="n">
        <f aca="false">SUM(H12:I12)</f>
        <v>67.35</v>
      </c>
    </row>
    <row r="13" customFormat="false" ht="24" hidden="false" customHeight="true" outlineLevel="0" collapsed="false">
      <c r="A13" s="1" t="s">
        <v>54</v>
      </c>
      <c r="B13" s="1" t="s">
        <v>55</v>
      </c>
      <c r="C13" s="2" t="n">
        <v>6755</v>
      </c>
      <c r="D13" s="1" t="s">
        <v>56</v>
      </c>
      <c r="E13" s="10" t="s">
        <v>57</v>
      </c>
      <c r="F13" s="1" t="n">
        <v>2025</v>
      </c>
      <c r="G13" s="1" t="n">
        <v>10.1</v>
      </c>
      <c r="H13" s="11" t="n">
        <f aca="false">$H$17*G13/100</f>
        <v>50.5</v>
      </c>
      <c r="I13" s="11" t="n">
        <v>20</v>
      </c>
      <c r="J13" s="12" t="n">
        <f aca="false">SUM(H13:I13)</f>
        <v>70.5</v>
      </c>
    </row>
    <row r="14" customFormat="false" ht="24" hidden="false" customHeight="true" outlineLevel="0" collapsed="false">
      <c r="A14" s="1" t="s">
        <v>58</v>
      </c>
      <c r="B14" s="1" t="s">
        <v>55</v>
      </c>
      <c r="C14" s="2" t="n">
        <v>6754</v>
      </c>
      <c r="D14" s="1" t="s">
        <v>59</v>
      </c>
      <c r="E14" s="10" t="s">
        <v>60</v>
      </c>
      <c r="F14" s="1" t="n">
        <v>2025</v>
      </c>
      <c r="G14" s="1" t="n">
        <v>12.63</v>
      </c>
      <c r="H14" s="11" t="n">
        <f aca="false">$H$17*G14/100</f>
        <v>63.15</v>
      </c>
      <c r="I14" s="11" t="n">
        <v>20</v>
      </c>
      <c r="J14" s="12" t="n">
        <f aca="false">SUM(H14:I14)</f>
        <v>83.15</v>
      </c>
    </row>
    <row r="15" customFormat="false" ht="24" hidden="false" customHeight="true" outlineLevel="0" collapsed="false">
      <c r="A15" s="1" t="s">
        <v>61</v>
      </c>
      <c r="B15" s="1" t="s">
        <v>62</v>
      </c>
      <c r="C15" s="2" t="n">
        <v>2433</v>
      </c>
      <c r="D15" s="1" t="s">
        <v>63</v>
      </c>
      <c r="E15" s="10" t="s">
        <v>64</v>
      </c>
      <c r="F15" s="1" t="n">
        <v>2025</v>
      </c>
      <c r="G15" s="1" t="n">
        <v>10.1</v>
      </c>
      <c r="H15" s="11" t="n">
        <f aca="false">$H$17*G15/100</f>
        <v>50.5</v>
      </c>
      <c r="I15" s="11" t="n">
        <v>20</v>
      </c>
      <c r="J15" s="12" t="n">
        <f aca="false">SUM(H15:I15)</f>
        <v>70.5</v>
      </c>
    </row>
    <row r="16" customFormat="false" ht="24" hidden="false" customHeight="true" outlineLevel="0" collapsed="false">
      <c r="A16" s="1" t="s">
        <v>65</v>
      </c>
      <c r="B16" s="1" t="s">
        <v>66</v>
      </c>
      <c r="C16" s="2" t="n">
        <v>2434</v>
      </c>
      <c r="D16" s="1" t="s">
        <v>67</v>
      </c>
      <c r="E16" s="10" t="s">
        <v>68</v>
      </c>
      <c r="F16" s="1" t="n">
        <v>2025</v>
      </c>
      <c r="G16" s="1" t="n">
        <v>11.99</v>
      </c>
      <c r="H16" s="11" t="n">
        <f aca="false">$H$17*G16/100</f>
        <v>59.95</v>
      </c>
      <c r="I16" s="11" t="n">
        <v>20</v>
      </c>
      <c r="J16" s="12" t="n">
        <f aca="false">SUM(H16:I16)</f>
        <v>79.95</v>
      </c>
    </row>
    <row r="17" customFormat="false" ht="36.5" hidden="false" customHeight="true" outlineLevel="0" collapsed="false">
      <c r="A17" s="13" t="s">
        <v>9</v>
      </c>
      <c r="B17" s="14" t="s">
        <v>69</v>
      </c>
      <c r="C17" s="15"/>
      <c r="D17" s="16"/>
      <c r="E17" s="16"/>
      <c r="F17" s="16"/>
      <c r="G17" s="14" t="n">
        <f aca="false">SUM(G5:G16)</f>
        <v>100</v>
      </c>
      <c r="H17" s="17" t="n">
        <v>500</v>
      </c>
      <c r="I17" s="17" t="n">
        <f aca="false">SUM(I5:I16)</f>
        <v>230</v>
      </c>
      <c r="J17" s="18" t="n">
        <f aca="false">SUM(J5:J16)</f>
        <v>730</v>
      </c>
    </row>
    <row r="19" customFormat="false" ht="15" hidden="false" customHeight="true" outlineLevel="0" collapsed="false">
      <c r="A19" s="9" t="s">
        <v>70</v>
      </c>
    </row>
  </sheetData>
  <hyperlinks>
    <hyperlink ref="E2" r:id="rId1" display="andrea_decurtins@hotmail.com"/>
    <hyperlink ref="E3" r:id="rId2" display="g.henseler@bluewin.ch"/>
    <hyperlink ref="E4" r:id="rId3" display="urs.zuenti@bluewin.ch"/>
    <hyperlink ref="E5" r:id="rId4" display="info@immobilienarnet.ch"/>
    <hyperlink ref="E6" r:id="rId5" display="mathys-barny@bluewin.ch"/>
    <hyperlink ref="E7" r:id="rId6" display="andrea.roeoesli@sunrise.ch"/>
    <hyperlink ref="E8" r:id="rId7" display="info@immocons-gmbh.ch"/>
    <hyperlink ref="E9" r:id="rId8" display="mathias.henseler@gmail.com"/>
    <hyperlink ref="E10" r:id="rId9" display="patrickisler@bluewin.ch"/>
    <hyperlink ref="E11" r:id="rId10" display="schugiundco@gmx.ch"/>
    <hyperlink ref="E12" r:id="rId11" display="beda.sprenger@gmail.com"/>
    <hyperlink ref="E13" r:id="rId12" display="patriziaweb@bluewin.ch"/>
    <hyperlink ref="E14" r:id="rId13" display="claudia.emmenegger@bluewin.ch"/>
    <hyperlink ref="E15" r:id="rId14" display="schmidiger.bruno@bluewin.ch"/>
    <hyperlink ref="E16" r:id="rId15" display="ursula.holliger@hotmail.ch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de-CH</dc:language>
  <cp:lastModifiedBy>Beda Sprenger</cp:lastModifiedBy>
  <cp:lastPrinted>2025-07-16T12:14:47Z</cp:lastPrinted>
  <dcterms:modified xsi:type="dcterms:W3CDTF">2025-07-24T12:19:56Z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